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\h0021-Sec3\2020\□01新型コロナウイルス対策補助金\□審査結果\+運用方法等\"/>
    </mc:Choice>
  </mc:AlternateContent>
  <xr:revisionPtr revIDLastSave="0" documentId="13_ncr:1_{9481A44F-E981-4D7D-B663-28A9EADD1B40}" xr6:coauthVersionLast="45" xr6:coauthVersionMax="45" xr10:uidLastSave="{00000000-0000-0000-0000-000000000000}"/>
  <bookViews>
    <workbookView xWindow="-120" yWindow="-120" windowWidth="29040" windowHeight="16440" xr2:uid="{93E456D1-7D5F-4A7F-9DEE-7AA575DA929D}"/>
  </bookViews>
  <sheets>
    <sheet name="LS1" sheetId="1" r:id="rId1"/>
    <sheet name="記入例" sheetId="3" r:id="rId2"/>
  </sheets>
  <definedNames>
    <definedName name="_xlnm.Print_Area" localSheetId="0">'LS1'!$A$1:$I$32</definedName>
    <definedName name="_xlnm.Print_Area" localSheetId="1">記入例!$A$1:$I$32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L30" i="3" s="1"/>
  <c r="L29" i="3"/>
  <c r="L28" i="3"/>
  <c r="L28" i="1"/>
  <c r="L29" i="1"/>
  <c r="L31" i="3" l="1"/>
  <c r="F31" i="3" s="1"/>
  <c r="E31" i="1"/>
  <c r="L30" i="1" s="1"/>
  <c r="L31" i="1" s="1"/>
  <c r="F31" i="1" s="1"/>
</calcChain>
</file>

<file path=xl/sharedStrings.xml><?xml version="1.0" encoding="utf-8"?>
<sst xmlns="http://schemas.openxmlformats.org/spreadsheetml/2006/main" count="307" uniqueCount="68">
  <si>
    <t>No.</t>
    <phoneticPr fontId="1"/>
  </si>
  <si>
    <t>項目</t>
    <rPh sb="0" eb="2">
      <t>コウモク</t>
    </rPh>
    <phoneticPr fontId="1"/>
  </si>
  <si>
    <t>支払方法</t>
    <rPh sb="0" eb="2">
      <t>シハライ</t>
    </rPh>
    <rPh sb="2" eb="4">
      <t>ホウホウ</t>
    </rPh>
    <phoneticPr fontId="1"/>
  </si>
  <si>
    <t>現金</t>
    <rPh sb="0" eb="2">
      <t>ゲンキン</t>
    </rPh>
    <phoneticPr fontId="1"/>
  </si>
  <si>
    <t>振込</t>
    <rPh sb="0" eb="2">
      <t>フリコミ</t>
    </rPh>
    <phoneticPr fontId="1"/>
  </si>
  <si>
    <t>&lt;申請者&gt;</t>
    <rPh sb="1" eb="3">
      <t>シンセイ</t>
    </rPh>
    <rPh sb="3" eb="4">
      <t>シャ</t>
    </rPh>
    <phoneticPr fontId="1"/>
  </si>
  <si>
    <t>小規模事業者感染拡大防止緊急支援費補助金等</t>
    <rPh sb="0" eb="3">
      <t>ショウキボ</t>
    </rPh>
    <rPh sb="3" eb="6">
      <t>ジギョウシャ</t>
    </rPh>
    <rPh sb="6" eb="8">
      <t>カンセン</t>
    </rPh>
    <rPh sb="8" eb="10">
      <t>カクダイ</t>
    </rPh>
    <rPh sb="10" eb="12">
      <t>ボウシ</t>
    </rPh>
    <rPh sb="12" eb="14">
      <t>キンキュウ</t>
    </rPh>
    <rPh sb="14" eb="16">
      <t>シエン</t>
    </rPh>
    <rPh sb="16" eb="17">
      <t>ヒ</t>
    </rPh>
    <rPh sb="17" eb="20">
      <t>ホジョキン</t>
    </rPh>
    <rPh sb="20" eb="21">
      <t>トウ</t>
    </rPh>
    <phoneticPr fontId="1"/>
  </si>
  <si>
    <t>交付申請書 7.事業経費/実績報告書 2.経費の配分</t>
    <rPh sb="21" eb="23">
      <t>ケイヒ</t>
    </rPh>
    <rPh sb="24" eb="26">
      <t>ハイブン</t>
    </rPh>
    <phoneticPr fontId="1"/>
  </si>
  <si>
    <t>会社名</t>
    <rPh sb="0" eb="3">
      <t>カイシャメイ</t>
    </rPh>
    <phoneticPr fontId="1"/>
  </si>
  <si>
    <t>代表者(職)・氏名</t>
    <rPh sb="0" eb="2">
      <t>ダイヒョウ</t>
    </rPh>
    <rPh sb="2" eb="3">
      <t>シャ</t>
    </rPh>
    <rPh sb="4" eb="5">
      <t>ショク</t>
    </rPh>
    <rPh sb="7" eb="9">
      <t>シメイ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</si>
  <si>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</si>
  <si>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</si>
  <si>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</si>
  <si>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</si>
  <si>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</si>
  <si>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</si>
  <si>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</si>
  <si>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</si>
  <si>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</si>
  <si>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</si>
  <si>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</si>
  <si>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</si>
  <si>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</si>
  <si>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</si>
  <si>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</si>
  <si>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</si>
  <si>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</si>
  <si>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</si>
  <si>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</si>
  <si>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</si>
  <si>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支出日</t>
    <rPh sb="0" eb="2">
      <t>シシュツ</t>
    </rPh>
    <rPh sb="2" eb="3">
      <t>ビ</t>
    </rPh>
    <phoneticPr fontId="1"/>
  </si>
  <si>
    <t>/</t>
    <phoneticPr fontId="1"/>
  </si>
  <si>
    <t>支出先</t>
    <rPh sb="0" eb="2">
      <t>シシュツ</t>
    </rPh>
    <rPh sb="2" eb="3">
      <t>サキ</t>
    </rPh>
    <phoneticPr fontId="1"/>
  </si>
  <si>
    <t>金額
(税抜)</t>
    <rPh sb="0" eb="2">
      <t>キンガク</t>
    </rPh>
    <rPh sb="4" eb="5">
      <t>ゼイ</t>
    </rPh>
    <rPh sb="5" eb="6">
      <t>ヌ</t>
    </rPh>
    <phoneticPr fontId="1"/>
  </si>
  <si>
    <t>計</t>
    <rPh sb="0" eb="1">
      <t>ケイ</t>
    </rPh>
    <phoneticPr fontId="1"/>
  </si>
  <si>
    <t>小切手</t>
    <rPh sb="0" eb="3">
      <t>コギッテ</t>
    </rPh>
    <phoneticPr fontId="1"/>
  </si>
  <si>
    <t xml:space="preserve">
</t>
    <phoneticPr fontId="1"/>
  </si>
  <si>
    <t>実績報告書のみ記入してください</t>
    <rPh sb="0" eb="2">
      <t>ジッセキ</t>
    </rPh>
    <rPh sb="2" eb="5">
      <t>ホウコクショ</t>
    </rPh>
    <rPh sb="7" eb="9">
      <t>キニュウ</t>
    </rPh>
    <phoneticPr fontId="1"/>
  </si>
  <si>
    <t>No.</t>
    <phoneticPr fontId="1"/>
  </si>
  <si>
    <t>商工会記入欄</t>
    <rPh sb="0" eb="3">
      <t>ショウコウカイ</t>
    </rPh>
    <rPh sb="3" eb="5">
      <t>キニュウ</t>
    </rPh>
    <rPh sb="5" eb="6">
      <t>ラン</t>
    </rPh>
    <phoneticPr fontId="1"/>
  </si>
  <si>
    <t>クレカ</t>
    <phoneticPr fontId="1"/>
  </si>
  <si>
    <t>□</t>
  </si>
  <si>
    <t>□</t>
    <phoneticPr fontId="1"/>
  </si>
  <si>
    <t>カS○○○</t>
    <phoneticPr fontId="1"/>
  </si>
  <si>
    <t>株式会社□□□□□□</t>
    <rPh sb="0" eb="4">
      <t>カブシキガイシャ</t>
    </rPh>
    <phoneticPr fontId="1"/>
  </si>
  <si>
    <t>△△△△</t>
    <phoneticPr fontId="1"/>
  </si>
  <si>
    <t>長靴</t>
    <rPh sb="0" eb="2">
      <t>ナガグツ</t>
    </rPh>
    <phoneticPr fontId="1"/>
  </si>
  <si>
    <t>東京靴流通センター</t>
    <rPh sb="0" eb="2">
      <t>トウキョウ</t>
    </rPh>
    <rPh sb="2" eb="3">
      <t>クツ</t>
    </rPh>
    <rPh sb="3" eb="5">
      <t>リュウツウ</t>
    </rPh>
    <phoneticPr fontId="1"/>
  </si>
  <si>
    <t>☑</t>
  </si>
  <si>
    <t>ゴーグル</t>
    <phoneticPr fontId="1"/>
  </si>
  <si>
    <t>レリム(ウェルネット)</t>
    <phoneticPr fontId="1"/>
  </si>
  <si>
    <t>ビニールカーテン</t>
    <phoneticPr fontId="1"/>
  </si>
  <si>
    <t>コメリ</t>
    <phoneticPr fontId="1"/>
  </si>
  <si>
    <t>防護服</t>
    <rPh sb="0" eb="3">
      <t>ボウゴフク</t>
    </rPh>
    <phoneticPr fontId="1"/>
  </si>
  <si>
    <t>アマゾン(ヤマト運輸代引)</t>
    <rPh sb="8" eb="10">
      <t>ウンユ</t>
    </rPh>
    <rPh sb="10" eb="12">
      <t>ダイビ</t>
    </rPh>
    <phoneticPr fontId="1"/>
  </si>
  <si>
    <t>次亜塩素酸消毒液</t>
    <rPh sb="0" eb="5">
      <t>ジアエンソサン</t>
    </rPh>
    <rPh sb="5" eb="7">
      <t>ショウドク</t>
    </rPh>
    <rPh sb="7" eb="8">
      <t>エキ</t>
    </rPh>
    <phoneticPr fontId="1"/>
  </si>
  <si>
    <t>㈱・・・・</t>
    <phoneticPr fontId="1"/>
  </si>
  <si>
    <t>アマゾン</t>
    <phoneticPr fontId="1"/>
  </si>
  <si>
    <t>補助種別</t>
    <rPh sb="0" eb="2">
      <t>ホジョ</t>
    </rPh>
    <rPh sb="2" eb="4">
      <t>シュベツ</t>
    </rPh>
    <phoneticPr fontId="1"/>
  </si>
  <si>
    <t>補助上限</t>
    <rPh sb="0" eb="2">
      <t>ホジョ</t>
    </rPh>
    <rPh sb="2" eb="4">
      <t>ジョウゲン</t>
    </rPh>
    <phoneticPr fontId="1"/>
  </si>
  <si>
    <t>事業経費×4/5</t>
    <rPh sb="0" eb="2">
      <t>ジギョウ</t>
    </rPh>
    <rPh sb="2" eb="4">
      <t>ケイヒ</t>
    </rPh>
    <phoneticPr fontId="1"/>
  </si>
  <si>
    <t>補助申請額</t>
    <rPh sb="0" eb="2">
      <t>ホジョ</t>
    </rPh>
    <rPh sb="2" eb="4">
      <t>シンセイ</t>
    </rPh>
    <rPh sb="4" eb="5">
      <t>ガク</t>
    </rPh>
    <phoneticPr fontId="1"/>
  </si>
  <si>
    <t>補助申請額計算</t>
    <rPh sb="0" eb="2">
      <t>ホジョ</t>
    </rPh>
    <rPh sb="2" eb="4">
      <t>シンセイ</t>
    </rPh>
    <rPh sb="4" eb="5">
      <t>ガク</t>
    </rPh>
    <rPh sb="5" eb="7">
      <t>ケイサン</t>
    </rPh>
    <phoneticPr fontId="1"/>
  </si>
  <si>
    <t>/</t>
  </si>
  <si>
    <t>記入例</t>
    <rPh sb="0" eb="2">
      <t>キニュウ</t>
    </rPh>
    <rPh sb="2" eb="3">
      <t>レイ</t>
    </rPh>
    <phoneticPr fontId="1"/>
  </si>
  <si>
    <t>・購入の領収書・レシートが「６枚以上」となる場合、ご利用ください。
・交付申請書 7.事業経費/実績報告書 2.経費の配分には「別紙のとおり」と記入してください。
・領収書・レシート単位で記入してください。
・領収書等に消費税抜きの額が明記してない場合、金額(税抜)には次のとおり記入してください。
　　・消費税額の表示があるもの:税込額-消費税額
　　・　　　〃　　　　ないもの:税込額/1.1(or1.08) ※円未満切捨
・領収書・レシート、写真に該当No.を記入してください。</t>
    <rPh sb="1" eb="3">
      <t>コウニュウ</t>
    </rPh>
    <rPh sb="15" eb="18">
      <t>マイイジョウ</t>
    </rPh>
    <rPh sb="22" eb="24">
      <t>バアイ</t>
    </rPh>
    <rPh sb="26" eb="28">
      <t>リヨウ</t>
    </rPh>
    <rPh sb="72" eb="74">
      <t>キニュウ</t>
    </rPh>
    <rPh sb="91" eb="93">
      <t>タンイ</t>
    </rPh>
    <rPh sb="94" eb="96">
      <t>キニュウ</t>
    </rPh>
    <rPh sb="108" eb="109">
      <t>トウ</t>
    </rPh>
    <rPh sb="110" eb="113">
      <t>ショウヒゼイ</t>
    </rPh>
    <rPh sb="113" eb="114">
      <t>ヌ</t>
    </rPh>
    <rPh sb="116" eb="117">
      <t>ガク</t>
    </rPh>
    <rPh sb="118" eb="120">
      <t>メイキ</t>
    </rPh>
    <rPh sb="124" eb="126">
      <t>バアイ</t>
    </rPh>
    <rPh sb="135" eb="136">
      <t>ツギ</t>
    </rPh>
    <rPh sb="140" eb="142">
      <t>キニュウ</t>
    </rPh>
    <rPh sb="224" eb="226">
      <t>シャシン</t>
    </rPh>
    <rPh sb="227" eb="229">
      <t>ガイトウ</t>
    </rPh>
    <rPh sb="233" eb="235">
      <t>キニュウ</t>
    </rPh>
    <phoneticPr fontId="1"/>
  </si>
  <si>
    <t>※必要書類
　　現金(電子マネー、デビットカードを含む):領収書またはレシート
　　クレジットカード(クレカ):領収書、明細、該当支払い分の通帳ページ及び表紙写し
　　振込:振込依頼書等振込済みであることを証明する書類
　　小切手:該当支払い分が引き去りされた通帳ページ及び表紙写し
※領収書の宛名は申請者会社(法人)または代表者名(個人)とし、但し書きに購入品を記載してください。</t>
    <rPh sb="1" eb="3">
      <t>ヒツヨウ</t>
    </rPh>
    <rPh sb="3" eb="5">
      <t>ショルイ</t>
    </rPh>
    <rPh sb="8" eb="10">
      <t>ゲンキン</t>
    </rPh>
    <rPh sb="11" eb="13">
      <t>デンシ</t>
    </rPh>
    <rPh sb="25" eb="26">
      <t>フク</t>
    </rPh>
    <rPh sb="60" eb="62">
      <t>メイサイ</t>
    </rPh>
    <rPh sb="63" eb="65">
      <t>ガイトウ</t>
    </rPh>
    <rPh sb="65" eb="67">
      <t>シハラ</t>
    </rPh>
    <rPh sb="68" eb="69">
      <t>ブン</t>
    </rPh>
    <rPh sb="70" eb="72">
      <t>ツウチョウ</t>
    </rPh>
    <rPh sb="75" eb="76">
      <t>オヨ</t>
    </rPh>
    <rPh sb="77" eb="79">
      <t>ヒョウシ</t>
    </rPh>
    <rPh sb="79" eb="80">
      <t>ウツ</t>
    </rPh>
    <rPh sb="84" eb="86">
      <t>フリコミ</t>
    </rPh>
    <rPh sb="87" eb="89">
      <t>フリコミ</t>
    </rPh>
    <rPh sb="89" eb="92">
      <t>イライショ</t>
    </rPh>
    <rPh sb="92" eb="93">
      <t>ナド</t>
    </rPh>
    <rPh sb="93" eb="95">
      <t>フリコミ</t>
    </rPh>
    <rPh sb="95" eb="96">
      <t>ズ</t>
    </rPh>
    <rPh sb="103" eb="105">
      <t>ショウメイ</t>
    </rPh>
    <rPh sb="107" eb="109">
      <t>ショルイ</t>
    </rPh>
    <rPh sb="112" eb="115">
      <t>コギッテ</t>
    </rPh>
    <rPh sb="147" eb="149">
      <t>アテナ</t>
    </rPh>
    <rPh sb="150" eb="153">
      <t>シンセイシャ</t>
    </rPh>
    <rPh sb="153" eb="155">
      <t>カイシャ</t>
    </rPh>
    <rPh sb="156" eb="158">
      <t>ホウジン</t>
    </rPh>
    <rPh sb="162" eb="165">
      <t>ダイヒョウシャ</t>
    </rPh>
    <rPh sb="165" eb="166">
      <t>メイ</t>
    </rPh>
    <rPh sb="167" eb="169">
      <t>コジン</t>
    </rPh>
    <rPh sb="173" eb="174">
      <t>タダ</t>
    </rPh>
    <rPh sb="175" eb="176">
      <t>ガ</t>
    </rPh>
    <rPh sb="178" eb="181">
      <t>コウニュウヒン</t>
    </rPh>
    <rPh sb="182" eb="184">
      <t>キサイ</t>
    </rPh>
    <phoneticPr fontId="1"/>
  </si>
  <si>
    <t>ｸﾚｼﾞｯﾄ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</si>
</sst>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&quot;補助申請額: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rgb="FFFF0000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.5"/>
      <name val="ＭＳ ゴシック"/>
      <family val="3"/>
      <charset val="128"/>
    </font>
    <font>
      <sz val="10.5"/>
      <name val="游明朝"/>
      <family val="1"/>
      <charset val="128"/>
    </font>
    <font>
      <b/>
      <sz val="10.5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rgb="FFFF0000"/>
      </top>
      <bottom style="hair">
        <color theme="1" tint="0.499984740745262"/>
      </bottom>
      <diagonal/>
    </border>
    <border>
      <left/>
      <right/>
      <top style="thin">
        <color rgb="FFFF0000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rgb="FFFF0000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2" fillId="2" borderId="6" xfId="0" applyFont="1" applyFill="1" applyBorder="1">
      <alignment vertical="center"/>
    </xf>
    <xf numFmtId="0" fontId="2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176" fontId="2" fillId="0" borderId="0" xfId="0" applyNumberFormat="1" applyFont="1">
      <alignment vertical="center"/>
    </xf>
    <xf numFmtId="3" fontId="10" fillId="3" borderId="6" xfId="0" applyNumberFormat="1" applyFont="1" applyFill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3" fontId="2" fillId="0" borderId="6" xfId="0" applyNumberFormat="1" applyFont="1" applyBorder="1" applyAlignment="1">
      <alignment horizontal="center" vertical="center"/>
    </xf>
    <xf numFmtId="176" fontId="6" fillId="4" borderId="6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shrinkToFit="1"/>
    </xf>
    <xf numFmtId="3" fontId="6" fillId="4" borderId="6" xfId="0" applyNumberFormat="1" applyFont="1" applyFill="1" applyBorder="1">
      <alignment vertical="center"/>
    </xf>
    <xf numFmtId="0" fontId="2" fillId="4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2" borderId="6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176" fontId="16" fillId="4" borderId="6" xfId="0" quotePrefix="1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 shrinkToFit="1"/>
    </xf>
    <xf numFmtId="3" fontId="16" fillId="4" borderId="6" xfId="0" applyNumberFormat="1" applyFont="1" applyFill="1" applyBorder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3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 shrinkToFit="1"/>
    </xf>
    <xf numFmtId="3" fontId="16" fillId="3" borderId="6" xfId="0" applyNumberFormat="1" applyFont="1" applyFill="1" applyBorder="1">
      <alignment vertical="center"/>
    </xf>
    <xf numFmtId="3" fontId="11" fillId="0" borderId="0" xfId="0" applyNumberFormat="1" applyFo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176" fontId="15" fillId="2" borderId="5" xfId="0" applyNumberFormat="1" applyFont="1" applyFill="1" applyBorder="1" applyAlignment="1">
      <alignment horizontal="center" vertical="center" shrinkToFit="1"/>
    </xf>
    <xf numFmtId="3" fontId="15" fillId="2" borderId="1" xfId="0" applyNumberFormat="1" applyFont="1" applyFill="1" applyBorder="1" applyAlignment="1">
      <alignment horizontal="center" vertical="center" wrapText="1" shrinkToFit="1"/>
    </xf>
    <xf numFmtId="3" fontId="15" fillId="2" borderId="5" xfId="0" applyNumberFormat="1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shrinkToFit="1"/>
    </xf>
    <xf numFmtId="177" fontId="16" fillId="3" borderId="2" xfId="0" applyNumberFormat="1" applyFont="1" applyFill="1" applyBorder="1" applyAlignment="1">
      <alignment horizontal="center" vertical="center"/>
    </xf>
    <xf numFmtId="177" fontId="16" fillId="3" borderId="3" xfId="0" applyNumberFormat="1" applyFont="1" applyFill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shrinkToFit="1"/>
    </xf>
    <xf numFmtId="0" fontId="13" fillId="4" borderId="3" xfId="0" applyFont="1" applyFill="1" applyBorder="1" applyAlignment="1">
      <alignment vertical="center" shrinkToFit="1"/>
    </xf>
    <xf numFmtId="0" fontId="13" fillId="4" borderId="4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11" fillId="0" borderId="18" xfId="0" applyFont="1" applyBorder="1">
      <alignment vertical="center"/>
    </xf>
    <xf numFmtId="0" fontId="12" fillId="4" borderId="14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0" fontId="12" fillId="4" borderId="16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center" vertical="center" shrinkToFit="1"/>
    </xf>
    <xf numFmtId="0" fontId="11" fillId="2" borderId="14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7" fillId="4" borderId="2" xfId="0" applyFont="1" applyFill="1" applyBorder="1" applyAlignment="1">
      <alignment vertical="center" shrinkToFit="1"/>
    </xf>
    <xf numFmtId="0" fontId="7" fillId="4" borderId="3" xfId="0" applyFont="1" applyFill="1" applyBorder="1" applyAlignment="1">
      <alignment vertical="center" shrinkToFit="1"/>
    </xf>
    <xf numFmtId="0" fontId="7" fillId="4" borderId="4" xfId="0" applyFont="1" applyFill="1" applyBorder="1" applyAlignment="1">
      <alignment vertical="center" shrinkToFi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7" fontId="10" fillId="3" borderId="2" xfId="0" applyNumberFormat="1" applyFont="1" applyFill="1" applyBorder="1" applyAlignment="1">
      <alignment horizontal="center" vertical="center"/>
    </xf>
    <xf numFmtId="177" fontId="10" fillId="3" borderId="3" xfId="0" applyNumberFormat="1" applyFont="1" applyFill="1" applyBorder="1" applyAlignment="1">
      <alignment horizontal="center" vertical="center"/>
    </xf>
    <xf numFmtId="177" fontId="10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3" fillId="2" borderId="5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1000126</xdr:colOff>
      <xdr:row>7</xdr:row>
      <xdr:rowOff>0</xdr:rowOff>
    </xdr:from>
    <xdr:to>
      <xdr:col>4</xdr:col>
      <xdr:colOff>0</xdr:colOff>
      <xdr:row>7</xdr:row>
      <xdr:rowOff>228601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ED19BD67-A439-458D-984B-27404163F20A}"/>
            </a:ext>
          </a:extLst>
        </xdr:cNvPr>
        <xdr:cNvSpPr/>
      </xdr:nvSpPr>
      <xdr:spPr>
        <a:xfrm flipH="1">
          <a:off x="1857376" y="2724150"/>
          <a:ext cx="1838324" cy="228601"/>
        </a:xfrm>
        <a:prstGeom prst="borderCallout2">
          <a:avLst>
            <a:gd name="adj1" fmla="val 39583"/>
            <a:gd name="adj2" fmla="val -1598"/>
            <a:gd name="adj3" fmla="val 27809"/>
            <a:gd name="adj4" fmla="val -38502"/>
            <a:gd name="adj5" fmla="val 208146"/>
            <a:gd name="adj6" fmla="val -52119"/>
          </a:avLst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電子マネー、デビットカードを含む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1000126</xdr:colOff>
      <xdr:row>7</xdr:row>
      <xdr:rowOff>0</xdr:rowOff>
    </xdr:from>
    <xdr:to>
      <xdr:col>4</xdr:col>
      <xdr:colOff>0</xdr:colOff>
      <xdr:row>7</xdr:row>
      <xdr:rowOff>228601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EA7674BF-7864-4D89-A65B-0C2C270F995B}"/>
            </a:ext>
          </a:extLst>
        </xdr:cNvPr>
        <xdr:cNvSpPr/>
      </xdr:nvSpPr>
      <xdr:spPr>
        <a:xfrm flipH="1">
          <a:off x="1857376" y="2724150"/>
          <a:ext cx="1838324" cy="228601"/>
        </a:xfrm>
        <a:prstGeom prst="borderCallout2">
          <a:avLst>
            <a:gd name="adj1" fmla="val 39583"/>
            <a:gd name="adj2" fmla="val -1598"/>
            <a:gd name="adj3" fmla="val 27809"/>
            <a:gd name="adj4" fmla="val -38502"/>
            <a:gd name="adj5" fmla="val 208146"/>
            <a:gd name="adj6" fmla="val -52119"/>
          </a:avLst>
        </a:prstGeom>
        <a:solidFill>
          <a:schemeClr val="bg1"/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電子マネー、デビットカードを含む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68AE-AEE7-4DA9-BAD2-3375707E1240}">
  <dimension ref="A1:L32"/>
  <sheetViews>
    <sheetView showGridLines="0" showZeros="0" tabSelected="1" workbookViewId="0">
      <selection activeCell="G11" sqref="G11"/>
    </sheetView>
  </sheetViews>
  <sheetFormatPr defaultRowHeight="17.25" x14ac:dyDescent="0.4"/>
  <cols>
    <col min="1" max="1" width="4.625" style="17" customWidth="1"/>
    <col min="2" max="2" width="6.625" style="20" customWidth="1"/>
    <col min="3" max="3" width="20.625" style="17" customWidth="1"/>
    <col min="4" max="4" width="16.625" style="17" customWidth="1"/>
    <col min="5" max="5" width="10.625" style="32" customWidth="1"/>
    <col min="6" max="9" width="6.625" style="17" customWidth="1"/>
    <col min="10" max="10" width="2.625" style="17" customWidth="1"/>
    <col min="11" max="16384" width="9" style="17"/>
  </cols>
  <sheetData>
    <row r="1" spans="1:10" ht="18.75" customHeight="1" x14ac:dyDescent="0.4">
      <c r="A1" s="61" t="s">
        <v>6</v>
      </c>
      <c r="B1" s="61"/>
      <c r="C1" s="61"/>
      <c r="D1" s="61"/>
      <c r="E1" s="62"/>
      <c r="F1" s="51" t="s">
        <v>39</v>
      </c>
      <c r="G1" s="52"/>
      <c r="H1" s="63"/>
      <c r="I1" s="64"/>
    </row>
    <row r="2" spans="1:10" ht="18.75" customHeight="1" x14ac:dyDescent="0.4">
      <c r="A2" s="61" t="s">
        <v>7</v>
      </c>
      <c r="B2" s="61"/>
      <c r="C2" s="61"/>
      <c r="D2" s="61"/>
      <c r="E2" s="62"/>
      <c r="F2" s="53" t="s">
        <v>38</v>
      </c>
      <c r="G2" s="54"/>
      <c r="H2" s="65"/>
      <c r="I2" s="66"/>
    </row>
    <row r="3" spans="1:10" x14ac:dyDescent="0.4">
      <c r="A3" s="74"/>
      <c r="B3" s="74"/>
      <c r="C3" s="74"/>
      <c r="D3" s="74"/>
      <c r="E3" s="74"/>
      <c r="F3" s="74"/>
      <c r="G3" s="74"/>
      <c r="H3" s="74"/>
      <c r="I3" s="74"/>
    </row>
    <row r="4" spans="1:10" ht="19.5" customHeight="1" x14ac:dyDescent="0.4">
      <c r="A4" s="67" t="s">
        <v>5</v>
      </c>
      <c r="B4" s="68"/>
      <c r="C4" s="18" t="s">
        <v>8</v>
      </c>
      <c r="D4" s="58"/>
      <c r="E4" s="59"/>
      <c r="F4" s="59"/>
      <c r="G4" s="59"/>
      <c r="H4" s="59"/>
      <c r="I4" s="60"/>
    </row>
    <row r="5" spans="1:10" ht="19.5" customHeight="1" x14ac:dyDescent="0.4">
      <c r="A5" s="69"/>
      <c r="B5" s="70"/>
      <c r="C5" s="18" t="s">
        <v>9</v>
      </c>
      <c r="D5" s="58"/>
      <c r="E5" s="59"/>
      <c r="F5" s="59"/>
      <c r="G5" s="59"/>
      <c r="H5" s="59"/>
      <c r="I5" s="60"/>
    </row>
    <row r="7" spans="1:10" ht="103.5" x14ac:dyDescent="0.4">
      <c r="A7" s="71" t="s">
        <v>65</v>
      </c>
      <c r="B7" s="72"/>
      <c r="C7" s="72"/>
      <c r="D7" s="72"/>
      <c r="E7" s="72"/>
      <c r="F7" s="72"/>
      <c r="G7" s="72"/>
      <c r="H7" s="72"/>
      <c r="I7" s="73"/>
      <c r="J7" s="19" t="s">
        <v>36</v>
      </c>
    </row>
    <row r="8" spans="1:10" ht="18.75" customHeight="1" x14ac:dyDescent="0.4">
      <c r="A8" s="19"/>
      <c r="E8" s="17"/>
      <c r="F8" s="55" t="s">
        <v>37</v>
      </c>
      <c r="G8" s="56"/>
      <c r="H8" s="56"/>
      <c r="I8" s="57"/>
      <c r="J8" s="19"/>
    </row>
    <row r="9" spans="1:10" s="21" customFormat="1" ht="18.75" customHeight="1" x14ac:dyDescent="0.4">
      <c r="A9" s="39" t="s">
        <v>0</v>
      </c>
      <c r="B9" s="41" t="s">
        <v>30</v>
      </c>
      <c r="C9" s="39" t="s">
        <v>1</v>
      </c>
      <c r="D9" s="39" t="s">
        <v>32</v>
      </c>
      <c r="E9" s="43" t="s">
        <v>33</v>
      </c>
      <c r="F9" s="45" t="s">
        <v>2</v>
      </c>
      <c r="G9" s="45"/>
      <c r="H9" s="45"/>
      <c r="I9" s="45"/>
    </row>
    <row r="10" spans="1:10" s="21" customFormat="1" ht="18.75" customHeight="1" x14ac:dyDescent="0.4">
      <c r="A10" s="40"/>
      <c r="B10" s="42"/>
      <c r="C10" s="40"/>
      <c r="D10" s="40"/>
      <c r="E10" s="44"/>
      <c r="F10" s="22" t="s">
        <v>3</v>
      </c>
      <c r="G10" s="22" t="s">
        <v>67</v>
      </c>
      <c r="H10" s="22" t="s">
        <v>4</v>
      </c>
      <c r="I10" s="22" t="s">
        <v>35</v>
      </c>
    </row>
    <row r="11" spans="1:10" ht="19.5" customHeight="1" x14ac:dyDescent="0.4">
      <c r="A11" s="23" t="s">
        <v>10</v>
      </c>
      <c r="B11" s="24" t="s">
        <v>63</v>
      </c>
      <c r="C11" s="25"/>
      <c r="D11" s="25"/>
      <c r="E11" s="26"/>
      <c r="F11" s="27" t="s">
        <v>41</v>
      </c>
      <c r="G11" s="27" t="s">
        <v>41</v>
      </c>
      <c r="H11" s="27" t="s">
        <v>41</v>
      </c>
      <c r="I11" s="27" t="s">
        <v>41</v>
      </c>
    </row>
    <row r="12" spans="1:10" ht="19.5" customHeight="1" x14ac:dyDescent="0.4">
      <c r="A12" s="23" t="s">
        <v>11</v>
      </c>
      <c r="B12" s="24" t="s">
        <v>63</v>
      </c>
      <c r="C12" s="25"/>
      <c r="D12" s="25"/>
      <c r="E12" s="26"/>
      <c r="F12" s="27" t="s">
        <v>41</v>
      </c>
      <c r="G12" s="27" t="s">
        <v>41</v>
      </c>
      <c r="H12" s="27" t="s">
        <v>41</v>
      </c>
      <c r="I12" s="27" t="s">
        <v>41</v>
      </c>
    </row>
    <row r="13" spans="1:10" ht="19.5" customHeight="1" x14ac:dyDescent="0.4">
      <c r="A13" s="23" t="s">
        <v>12</v>
      </c>
      <c r="B13" s="24" t="s">
        <v>63</v>
      </c>
      <c r="C13" s="25"/>
      <c r="D13" s="25"/>
      <c r="E13" s="26"/>
      <c r="F13" s="27" t="s">
        <v>41</v>
      </c>
      <c r="G13" s="27" t="s">
        <v>41</v>
      </c>
      <c r="H13" s="27" t="s">
        <v>41</v>
      </c>
      <c r="I13" s="27" t="s">
        <v>41</v>
      </c>
    </row>
    <row r="14" spans="1:10" ht="19.5" customHeight="1" x14ac:dyDescent="0.4">
      <c r="A14" s="23" t="s">
        <v>13</v>
      </c>
      <c r="B14" s="24" t="s">
        <v>63</v>
      </c>
      <c r="C14" s="25"/>
      <c r="D14" s="25"/>
      <c r="E14" s="26"/>
      <c r="F14" s="27" t="s">
        <v>41</v>
      </c>
      <c r="G14" s="27" t="s">
        <v>41</v>
      </c>
      <c r="H14" s="27" t="s">
        <v>41</v>
      </c>
      <c r="I14" s="27" t="s">
        <v>41</v>
      </c>
    </row>
    <row r="15" spans="1:10" ht="19.5" customHeight="1" x14ac:dyDescent="0.4">
      <c r="A15" s="23" t="s">
        <v>14</v>
      </c>
      <c r="B15" s="24" t="s">
        <v>63</v>
      </c>
      <c r="C15" s="25"/>
      <c r="D15" s="25"/>
      <c r="E15" s="26"/>
      <c r="F15" s="27" t="s">
        <v>41</v>
      </c>
      <c r="G15" s="27" t="s">
        <v>41</v>
      </c>
      <c r="H15" s="27" t="s">
        <v>41</v>
      </c>
      <c r="I15" s="27" t="s">
        <v>41</v>
      </c>
    </row>
    <row r="16" spans="1:10" ht="19.5" customHeight="1" x14ac:dyDescent="0.4">
      <c r="A16" s="23" t="s">
        <v>15</v>
      </c>
      <c r="B16" s="24" t="s">
        <v>63</v>
      </c>
      <c r="C16" s="25"/>
      <c r="D16" s="25"/>
      <c r="E16" s="26"/>
      <c r="F16" s="27" t="s">
        <v>41</v>
      </c>
      <c r="G16" s="27" t="s">
        <v>41</v>
      </c>
      <c r="H16" s="27" t="s">
        <v>41</v>
      </c>
      <c r="I16" s="27" t="s">
        <v>41</v>
      </c>
    </row>
    <row r="17" spans="1:12" ht="19.5" customHeight="1" x14ac:dyDescent="0.4">
      <c r="A17" s="23" t="s">
        <v>16</v>
      </c>
      <c r="B17" s="24" t="s">
        <v>63</v>
      </c>
      <c r="C17" s="25"/>
      <c r="D17" s="25"/>
      <c r="E17" s="26"/>
      <c r="F17" s="27" t="s">
        <v>41</v>
      </c>
      <c r="G17" s="27" t="s">
        <v>41</v>
      </c>
      <c r="H17" s="27" t="s">
        <v>41</v>
      </c>
      <c r="I17" s="27" t="s">
        <v>41</v>
      </c>
    </row>
    <row r="18" spans="1:12" ht="19.5" customHeight="1" x14ac:dyDescent="0.4">
      <c r="A18" s="23" t="s">
        <v>17</v>
      </c>
      <c r="B18" s="24" t="s">
        <v>31</v>
      </c>
      <c r="C18" s="25"/>
      <c r="D18" s="25"/>
      <c r="E18" s="26"/>
      <c r="F18" s="27" t="s">
        <v>42</v>
      </c>
      <c r="G18" s="27" t="s">
        <v>42</v>
      </c>
      <c r="H18" s="27" t="s">
        <v>42</v>
      </c>
      <c r="I18" s="27" t="s">
        <v>42</v>
      </c>
    </row>
    <row r="19" spans="1:12" ht="19.5" customHeight="1" x14ac:dyDescent="0.4">
      <c r="A19" s="23" t="s">
        <v>18</v>
      </c>
      <c r="B19" s="24" t="s">
        <v>31</v>
      </c>
      <c r="C19" s="25"/>
      <c r="D19" s="25"/>
      <c r="E19" s="26"/>
      <c r="F19" s="27" t="s">
        <v>42</v>
      </c>
      <c r="G19" s="27" t="s">
        <v>42</v>
      </c>
      <c r="H19" s="27" t="s">
        <v>42</v>
      </c>
      <c r="I19" s="27" t="s">
        <v>42</v>
      </c>
    </row>
    <row r="20" spans="1:12" ht="19.5" customHeight="1" x14ac:dyDescent="0.4">
      <c r="A20" s="23" t="s">
        <v>19</v>
      </c>
      <c r="B20" s="24" t="s">
        <v>31</v>
      </c>
      <c r="C20" s="25"/>
      <c r="D20" s="25"/>
      <c r="E20" s="26"/>
      <c r="F20" s="27" t="s">
        <v>42</v>
      </c>
      <c r="G20" s="27" t="s">
        <v>42</v>
      </c>
      <c r="H20" s="27" t="s">
        <v>42</v>
      </c>
      <c r="I20" s="27" t="s">
        <v>42</v>
      </c>
    </row>
    <row r="21" spans="1:12" ht="19.5" customHeight="1" x14ac:dyDescent="0.4">
      <c r="A21" s="23" t="s">
        <v>20</v>
      </c>
      <c r="B21" s="24" t="s">
        <v>31</v>
      </c>
      <c r="C21" s="25"/>
      <c r="D21" s="25"/>
      <c r="E21" s="26"/>
      <c r="F21" s="27" t="s">
        <v>42</v>
      </c>
      <c r="G21" s="27" t="s">
        <v>42</v>
      </c>
      <c r="H21" s="27" t="s">
        <v>42</v>
      </c>
      <c r="I21" s="27" t="s">
        <v>42</v>
      </c>
    </row>
    <row r="22" spans="1:12" ht="19.5" customHeight="1" x14ac:dyDescent="0.4">
      <c r="A22" s="23" t="s">
        <v>21</v>
      </c>
      <c r="B22" s="24" t="s">
        <v>31</v>
      </c>
      <c r="C22" s="25"/>
      <c r="D22" s="25"/>
      <c r="E22" s="26"/>
      <c r="F22" s="27" t="s">
        <v>42</v>
      </c>
      <c r="G22" s="27" t="s">
        <v>42</v>
      </c>
      <c r="H22" s="27" t="s">
        <v>42</v>
      </c>
      <c r="I22" s="27" t="s">
        <v>42</v>
      </c>
    </row>
    <row r="23" spans="1:12" ht="19.5" customHeight="1" x14ac:dyDescent="0.4">
      <c r="A23" s="23" t="s">
        <v>22</v>
      </c>
      <c r="B23" s="24" t="s">
        <v>31</v>
      </c>
      <c r="C23" s="25"/>
      <c r="D23" s="25"/>
      <c r="E23" s="26"/>
      <c r="F23" s="27" t="s">
        <v>42</v>
      </c>
      <c r="G23" s="27" t="s">
        <v>42</v>
      </c>
      <c r="H23" s="27" t="s">
        <v>42</v>
      </c>
      <c r="I23" s="27" t="s">
        <v>42</v>
      </c>
    </row>
    <row r="24" spans="1:12" ht="19.5" customHeight="1" x14ac:dyDescent="0.4">
      <c r="A24" s="23" t="s">
        <v>23</v>
      </c>
      <c r="B24" s="24" t="s">
        <v>31</v>
      </c>
      <c r="C24" s="25"/>
      <c r="D24" s="25"/>
      <c r="E24" s="26"/>
      <c r="F24" s="27" t="s">
        <v>42</v>
      </c>
      <c r="G24" s="27" t="s">
        <v>42</v>
      </c>
      <c r="H24" s="27" t="s">
        <v>42</v>
      </c>
      <c r="I24" s="27" t="s">
        <v>42</v>
      </c>
    </row>
    <row r="25" spans="1:12" ht="19.5" customHeight="1" x14ac:dyDescent="0.4">
      <c r="A25" s="23" t="s">
        <v>24</v>
      </c>
      <c r="B25" s="24" t="s">
        <v>31</v>
      </c>
      <c r="C25" s="25"/>
      <c r="D25" s="25"/>
      <c r="E25" s="26"/>
      <c r="F25" s="27" t="s">
        <v>42</v>
      </c>
      <c r="G25" s="27" t="s">
        <v>42</v>
      </c>
      <c r="H25" s="27" t="s">
        <v>42</v>
      </c>
      <c r="I25" s="27" t="s">
        <v>42</v>
      </c>
    </row>
    <row r="26" spans="1:12" ht="19.5" customHeight="1" x14ac:dyDescent="0.4">
      <c r="A26" s="23" t="s">
        <v>25</v>
      </c>
      <c r="B26" s="24" t="s">
        <v>31</v>
      </c>
      <c r="C26" s="25"/>
      <c r="D26" s="25"/>
      <c r="E26" s="26"/>
      <c r="F26" s="27" t="s">
        <v>42</v>
      </c>
      <c r="G26" s="27" t="s">
        <v>42</v>
      </c>
      <c r="H26" s="27" t="s">
        <v>42</v>
      </c>
      <c r="I26" s="27" t="s">
        <v>42</v>
      </c>
    </row>
    <row r="27" spans="1:12" ht="19.5" customHeight="1" x14ac:dyDescent="0.4">
      <c r="A27" s="23" t="s">
        <v>26</v>
      </c>
      <c r="B27" s="24" t="s">
        <v>31</v>
      </c>
      <c r="C27" s="25"/>
      <c r="D27" s="25"/>
      <c r="E27" s="26"/>
      <c r="F27" s="27" t="s">
        <v>42</v>
      </c>
      <c r="G27" s="27" t="s">
        <v>42</v>
      </c>
      <c r="H27" s="27" t="s">
        <v>42</v>
      </c>
      <c r="I27" s="27" t="s">
        <v>42</v>
      </c>
      <c r="K27" s="49" t="s">
        <v>62</v>
      </c>
      <c r="L27" s="50"/>
    </row>
    <row r="28" spans="1:12" ht="19.5" customHeight="1" x14ac:dyDescent="0.4">
      <c r="A28" s="23" t="s">
        <v>27</v>
      </c>
      <c r="B28" s="24" t="s">
        <v>31</v>
      </c>
      <c r="C28" s="25"/>
      <c r="D28" s="25"/>
      <c r="E28" s="26"/>
      <c r="F28" s="27" t="s">
        <v>42</v>
      </c>
      <c r="G28" s="27" t="s">
        <v>42</v>
      </c>
      <c r="H28" s="27" t="s">
        <v>42</v>
      </c>
      <c r="I28" s="27" t="s">
        <v>42</v>
      </c>
      <c r="K28" s="28" t="s">
        <v>58</v>
      </c>
      <c r="L28" s="29" t="str">
        <f>LEFT(H1,1)</f>
        <v/>
      </c>
    </row>
    <row r="29" spans="1:12" ht="19.5" customHeight="1" x14ac:dyDescent="0.4">
      <c r="A29" s="23" t="s">
        <v>28</v>
      </c>
      <c r="B29" s="24" t="s">
        <v>31</v>
      </c>
      <c r="C29" s="25"/>
      <c r="D29" s="25"/>
      <c r="E29" s="26"/>
      <c r="F29" s="27" t="s">
        <v>42</v>
      </c>
      <c r="G29" s="27" t="s">
        <v>42</v>
      </c>
      <c r="H29" s="27" t="s">
        <v>42</v>
      </c>
      <c r="I29" s="27" t="s">
        <v>42</v>
      </c>
      <c r="K29" s="28" t="s">
        <v>59</v>
      </c>
      <c r="L29" s="29">
        <f>IF(K29="カ",200000,500000)</f>
        <v>500000</v>
      </c>
    </row>
    <row r="30" spans="1:12" ht="19.5" customHeight="1" x14ac:dyDescent="0.4">
      <c r="A30" s="23" t="s">
        <v>29</v>
      </c>
      <c r="B30" s="24" t="s">
        <v>31</v>
      </c>
      <c r="C30" s="25"/>
      <c r="D30" s="25"/>
      <c r="E30" s="26"/>
      <c r="F30" s="27" t="s">
        <v>42</v>
      </c>
      <c r="G30" s="27" t="s">
        <v>42</v>
      </c>
      <c r="H30" s="27" t="s">
        <v>42</v>
      </c>
      <c r="I30" s="27" t="s">
        <v>42</v>
      </c>
      <c r="K30" s="30" t="s">
        <v>60</v>
      </c>
      <c r="L30" s="29">
        <f>ROUNDDOWN(E31*4/5,-3)</f>
        <v>0</v>
      </c>
    </row>
    <row r="31" spans="1:12" ht="19.5" customHeight="1" x14ac:dyDescent="0.4">
      <c r="A31" s="36" t="s">
        <v>34</v>
      </c>
      <c r="B31" s="37"/>
      <c r="C31" s="37"/>
      <c r="D31" s="38"/>
      <c r="E31" s="31">
        <f>SUM(E11:E30)</f>
        <v>0</v>
      </c>
      <c r="F31" s="46">
        <f>L31</f>
        <v>0</v>
      </c>
      <c r="G31" s="47"/>
      <c r="H31" s="47"/>
      <c r="I31" s="48"/>
      <c r="K31" s="30" t="s">
        <v>61</v>
      </c>
      <c r="L31" s="29">
        <f>MIN(L29:L30)</f>
        <v>0</v>
      </c>
    </row>
    <row r="32" spans="1:12" ht="103.5" x14ac:dyDescent="0.4">
      <c r="A32" s="34" t="s">
        <v>66</v>
      </c>
      <c r="B32" s="35"/>
      <c r="C32" s="35"/>
      <c r="D32" s="35"/>
      <c r="E32" s="35"/>
      <c r="F32" s="35"/>
      <c r="G32" s="35"/>
      <c r="H32" s="35"/>
      <c r="I32" s="35"/>
      <c r="J32" s="19" t="s">
        <v>36</v>
      </c>
    </row>
  </sheetData>
  <mergeCells count="21">
    <mergeCell ref="K27:L27"/>
    <mergeCell ref="F1:G1"/>
    <mergeCell ref="F2:G2"/>
    <mergeCell ref="F8:I8"/>
    <mergeCell ref="D4:I4"/>
    <mergeCell ref="D5:I5"/>
    <mergeCell ref="A1:E1"/>
    <mergeCell ref="A2:E2"/>
    <mergeCell ref="H1:I2"/>
    <mergeCell ref="A4:B5"/>
    <mergeCell ref="A7:I7"/>
    <mergeCell ref="A3:I3"/>
    <mergeCell ref="A32:I32"/>
    <mergeCell ref="A31:D31"/>
    <mergeCell ref="A9:A10"/>
    <mergeCell ref="B9:B10"/>
    <mergeCell ref="C9:C10"/>
    <mergeCell ref="D9:D10"/>
    <mergeCell ref="E9:E10"/>
    <mergeCell ref="F9:I9"/>
    <mergeCell ref="F31:I31"/>
  </mergeCells>
  <phoneticPr fontId="1"/>
  <dataValidations count="3">
    <dataValidation type="list" allowBlank="1" showInputMessage="1" showErrorMessage="1" sqref="F11:I30" xr:uid="{67494291-611C-41E3-9537-ABB8C75F3641}">
      <formula1>"□,☑"</formula1>
    </dataValidation>
    <dataValidation imeMode="off" allowBlank="1" showInputMessage="1" showErrorMessage="1" sqref="B11:B30 E11:E30" xr:uid="{57217100-5AA9-4F0E-A4C1-9DEC58A36580}"/>
    <dataValidation imeMode="on" allowBlank="1" showInputMessage="1" showErrorMessage="1" sqref="C11:D30" xr:uid="{6F5A2389-5730-4A50-A42A-90C196D476A2}"/>
  </dataValidations>
  <printOptions horizontalCentered="1"/>
  <pageMargins left="0.39370078740157483" right="0.39370078740157483" top="0.39370078740157483" bottom="0.39370078740157483" header="0.59055118110236227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6230-355B-4F0F-BAE3-17066DFA27AA}">
  <dimension ref="A1:L32"/>
  <sheetViews>
    <sheetView showGridLines="0" showZeros="0" workbookViewId="0">
      <selection activeCell="A3" sqref="A3:I3"/>
    </sheetView>
  </sheetViews>
  <sheetFormatPr defaultRowHeight="17.25" x14ac:dyDescent="0.4"/>
  <cols>
    <col min="1" max="1" width="4.625" style="6" customWidth="1"/>
    <col min="2" max="2" width="6.625" style="8" customWidth="1"/>
    <col min="3" max="3" width="20.625" style="6" customWidth="1"/>
    <col min="4" max="4" width="16.625" style="6" customWidth="1"/>
    <col min="5" max="5" width="10.625" style="4" customWidth="1"/>
    <col min="6" max="9" width="6.625" style="6" customWidth="1"/>
    <col min="10" max="10" width="2.625" style="6" customWidth="1"/>
    <col min="11" max="16384" width="9" style="6"/>
  </cols>
  <sheetData>
    <row r="1" spans="1:10" ht="18.75" customHeight="1" x14ac:dyDescent="0.4">
      <c r="A1" s="76" t="s">
        <v>6</v>
      </c>
      <c r="B1" s="76"/>
      <c r="C1" s="76"/>
      <c r="D1" s="76"/>
      <c r="E1" s="77"/>
      <c r="F1" s="78" t="s">
        <v>39</v>
      </c>
      <c r="G1" s="79"/>
      <c r="H1" s="80" t="s">
        <v>43</v>
      </c>
      <c r="I1" s="81"/>
    </row>
    <row r="2" spans="1:10" ht="18.75" customHeight="1" x14ac:dyDescent="0.4">
      <c r="A2" s="76" t="s">
        <v>7</v>
      </c>
      <c r="B2" s="76"/>
      <c r="C2" s="76"/>
      <c r="D2" s="76"/>
      <c r="E2" s="77"/>
      <c r="F2" s="84" t="s">
        <v>0</v>
      </c>
      <c r="G2" s="85"/>
      <c r="H2" s="82"/>
      <c r="I2" s="83"/>
    </row>
    <row r="3" spans="1:10" ht="19.5" x14ac:dyDescent="0.4">
      <c r="A3" s="75" t="s">
        <v>64</v>
      </c>
      <c r="B3" s="75"/>
      <c r="C3" s="75"/>
      <c r="D3" s="75"/>
      <c r="E3" s="75"/>
      <c r="F3" s="75"/>
      <c r="G3" s="75"/>
      <c r="H3" s="75"/>
      <c r="I3" s="75"/>
    </row>
    <row r="4" spans="1:10" ht="19.5" customHeight="1" x14ac:dyDescent="0.4">
      <c r="A4" s="86" t="s">
        <v>5</v>
      </c>
      <c r="B4" s="87"/>
      <c r="C4" s="5" t="s">
        <v>8</v>
      </c>
      <c r="D4" s="90" t="s">
        <v>44</v>
      </c>
      <c r="E4" s="91"/>
      <c r="F4" s="91"/>
      <c r="G4" s="91"/>
      <c r="H4" s="91"/>
      <c r="I4" s="92"/>
    </row>
    <row r="5" spans="1:10" ht="19.5" customHeight="1" x14ac:dyDescent="0.4">
      <c r="A5" s="88"/>
      <c r="B5" s="89"/>
      <c r="C5" s="5" t="s">
        <v>9</v>
      </c>
      <c r="D5" s="90" t="s">
        <v>45</v>
      </c>
      <c r="E5" s="91"/>
      <c r="F5" s="91"/>
      <c r="G5" s="91"/>
      <c r="H5" s="91"/>
      <c r="I5" s="92"/>
    </row>
    <row r="7" spans="1:10" ht="103.5" x14ac:dyDescent="0.4">
      <c r="A7" s="93" t="s">
        <v>65</v>
      </c>
      <c r="B7" s="94"/>
      <c r="C7" s="94"/>
      <c r="D7" s="94"/>
      <c r="E7" s="94"/>
      <c r="F7" s="94"/>
      <c r="G7" s="94"/>
      <c r="H7" s="94"/>
      <c r="I7" s="95"/>
      <c r="J7" s="2" t="s">
        <v>36</v>
      </c>
    </row>
    <row r="8" spans="1:10" ht="18.75" customHeight="1" x14ac:dyDescent="0.4">
      <c r="A8" s="2"/>
      <c r="E8" s="6"/>
      <c r="F8" s="96" t="s">
        <v>37</v>
      </c>
      <c r="G8" s="97"/>
      <c r="H8" s="97"/>
      <c r="I8" s="98"/>
      <c r="J8" s="2"/>
    </row>
    <row r="9" spans="1:10" s="1" customFormat="1" ht="18.75" customHeight="1" x14ac:dyDescent="0.4">
      <c r="A9" s="110" t="s">
        <v>0</v>
      </c>
      <c r="B9" s="112" t="s">
        <v>30</v>
      </c>
      <c r="C9" s="110" t="s">
        <v>1</v>
      </c>
      <c r="D9" s="110" t="s">
        <v>32</v>
      </c>
      <c r="E9" s="114" t="s">
        <v>33</v>
      </c>
      <c r="F9" s="99" t="s">
        <v>2</v>
      </c>
      <c r="G9" s="99"/>
      <c r="H9" s="99"/>
      <c r="I9" s="99"/>
    </row>
    <row r="10" spans="1:10" s="1" customFormat="1" ht="18.75" customHeight="1" x14ac:dyDescent="0.4">
      <c r="A10" s="111"/>
      <c r="B10" s="113"/>
      <c r="C10" s="111"/>
      <c r="D10" s="111"/>
      <c r="E10" s="115"/>
      <c r="F10" s="7" t="s">
        <v>3</v>
      </c>
      <c r="G10" s="7" t="s">
        <v>40</v>
      </c>
      <c r="H10" s="7" t="s">
        <v>4</v>
      </c>
      <c r="I10" s="7" t="s">
        <v>35</v>
      </c>
    </row>
    <row r="11" spans="1:10" ht="19.5" customHeight="1" x14ac:dyDescent="0.4">
      <c r="A11" s="3" t="s">
        <v>10</v>
      </c>
      <c r="B11" s="13">
        <v>43943</v>
      </c>
      <c r="C11" s="14" t="s">
        <v>46</v>
      </c>
      <c r="D11" s="14" t="s">
        <v>47</v>
      </c>
      <c r="E11" s="15">
        <v>12600</v>
      </c>
      <c r="F11" s="33" t="s">
        <v>48</v>
      </c>
      <c r="G11" s="16" t="s">
        <v>42</v>
      </c>
      <c r="H11" s="16" t="s">
        <v>42</v>
      </c>
      <c r="I11" s="16" t="s">
        <v>42</v>
      </c>
    </row>
    <row r="12" spans="1:10" ht="19.5" customHeight="1" x14ac:dyDescent="0.4">
      <c r="A12" s="3" t="s">
        <v>11</v>
      </c>
      <c r="B12" s="13">
        <v>43943</v>
      </c>
      <c r="C12" s="14" t="s">
        <v>49</v>
      </c>
      <c r="D12" s="14" t="s">
        <v>50</v>
      </c>
      <c r="E12" s="15">
        <v>5263</v>
      </c>
      <c r="F12" s="33" t="s">
        <v>48</v>
      </c>
      <c r="G12" s="16" t="s">
        <v>42</v>
      </c>
      <c r="H12" s="16" t="s">
        <v>42</v>
      </c>
      <c r="I12" s="16" t="s">
        <v>42</v>
      </c>
    </row>
    <row r="13" spans="1:10" ht="19.5" customHeight="1" x14ac:dyDescent="0.4">
      <c r="A13" s="3" t="s">
        <v>12</v>
      </c>
      <c r="B13" s="13">
        <v>43945</v>
      </c>
      <c r="C13" s="14" t="s">
        <v>51</v>
      </c>
      <c r="D13" s="14" t="s">
        <v>52</v>
      </c>
      <c r="E13" s="15">
        <v>4944</v>
      </c>
      <c r="F13" s="33" t="s">
        <v>48</v>
      </c>
      <c r="G13" s="16" t="s">
        <v>42</v>
      </c>
      <c r="H13" s="16" t="s">
        <v>42</v>
      </c>
      <c r="I13" s="16" t="s">
        <v>42</v>
      </c>
    </row>
    <row r="14" spans="1:10" ht="19.5" customHeight="1" x14ac:dyDescent="0.4">
      <c r="A14" s="3" t="s">
        <v>13</v>
      </c>
      <c r="B14" s="13">
        <v>43945</v>
      </c>
      <c r="C14" s="14" t="s">
        <v>53</v>
      </c>
      <c r="D14" s="14" t="s">
        <v>54</v>
      </c>
      <c r="E14" s="15">
        <v>7450</v>
      </c>
      <c r="F14" s="33" t="s">
        <v>48</v>
      </c>
      <c r="G14" s="16" t="s">
        <v>42</v>
      </c>
      <c r="H14" s="16" t="s">
        <v>42</v>
      </c>
      <c r="I14" s="16" t="s">
        <v>42</v>
      </c>
    </row>
    <row r="15" spans="1:10" ht="19.5" customHeight="1" x14ac:dyDescent="0.4">
      <c r="A15" s="3" t="s">
        <v>14</v>
      </c>
      <c r="B15" s="13">
        <v>43951</v>
      </c>
      <c r="C15" s="14" t="s">
        <v>55</v>
      </c>
      <c r="D15" s="14" t="s">
        <v>56</v>
      </c>
      <c r="E15" s="15">
        <v>8000</v>
      </c>
      <c r="F15" s="16" t="s">
        <v>42</v>
      </c>
      <c r="G15" s="16" t="s">
        <v>42</v>
      </c>
      <c r="H15" s="33" t="s">
        <v>48</v>
      </c>
      <c r="I15" s="16" t="s">
        <v>42</v>
      </c>
    </row>
    <row r="16" spans="1:10" ht="19.5" customHeight="1" x14ac:dyDescent="0.4">
      <c r="A16" s="3" t="s">
        <v>15</v>
      </c>
      <c r="B16" s="13">
        <v>43984</v>
      </c>
      <c r="C16" s="14" t="s">
        <v>53</v>
      </c>
      <c r="D16" s="14" t="s">
        <v>57</v>
      </c>
      <c r="E16" s="15">
        <v>5718</v>
      </c>
      <c r="F16" s="16" t="s">
        <v>42</v>
      </c>
      <c r="G16" s="33" t="s">
        <v>48</v>
      </c>
      <c r="H16" s="16" t="s">
        <v>42</v>
      </c>
      <c r="I16" s="16" t="s">
        <v>42</v>
      </c>
    </row>
    <row r="17" spans="1:12" ht="19.5" customHeight="1" x14ac:dyDescent="0.4">
      <c r="A17" s="3" t="s">
        <v>16</v>
      </c>
      <c r="B17" s="13">
        <v>44043</v>
      </c>
      <c r="C17" s="14" t="s">
        <v>55</v>
      </c>
      <c r="D17" s="14" t="s">
        <v>56</v>
      </c>
      <c r="E17" s="15">
        <v>8000</v>
      </c>
      <c r="F17" s="16" t="s">
        <v>42</v>
      </c>
      <c r="G17" s="16" t="s">
        <v>42</v>
      </c>
      <c r="H17" s="33" t="s">
        <v>48</v>
      </c>
      <c r="I17" s="16" t="s">
        <v>42</v>
      </c>
    </row>
    <row r="18" spans="1:12" ht="19.5" customHeight="1" x14ac:dyDescent="0.4">
      <c r="A18" s="3" t="s">
        <v>17</v>
      </c>
      <c r="B18" s="13" t="s">
        <v>31</v>
      </c>
      <c r="C18" s="14"/>
      <c r="D18" s="14"/>
      <c r="E18" s="15"/>
      <c r="F18" s="16" t="s">
        <v>42</v>
      </c>
      <c r="G18" s="16" t="s">
        <v>42</v>
      </c>
      <c r="H18" s="16" t="s">
        <v>42</v>
      </c>
      <c r="I18" s="16" t="s">
        <v>42</v>
      </c>
    </row>
    <row r="19" spans="1:12" ht="19.5" customHeight="1" x14ac:dyDescent="0.4">
      <c r="A19" s="3" t="s">
        <v>18</v>
      </c>
      <c r="B19" s="13" t="s">
        <v>31</v>
      </c>
      <c r="C19" s="14"/>
      <c r="D19" s="14"/>
      <c r="E19" s="15"/>
      <c r="F19" s="16" t="s">
        <v>42</v>
      </c>
      <c r="G19" s="16" t="s">
        <v>42</v>
      </c>
      <c r="H19" s="16" t="s">
        <v>42</v>
      </c>
      <c r="I19" s="16" t="s">
        <v>42</v>
      </c>
    </row>
    <row r="20" spans="1:12" ht="19.5" customHeight="1" x14ac:dyDescent="0.4">
      <c r="A20" s="3" t="s">
        <v>19</v>
      </c>
      <c r="B20" s="13" t="s">
        <v>31</v>
      </c>
      <c r="C20" s="14"/>
      <c r="D20" s="14"/>
      <c r="E20" s="15"/>
      <c r="F20" s="16" t="s">
        <v>42</v>
      </c>
      <c r="G20" s="16" t="s">
        <v>42</v>
      </c>
      <c r="H20" s="16" t="s">
        <v>42</v>
      </c>
      <c r="I20" s="16" t="s">
        <v>42</v>
      </c>
    </row>
    <row r="21" spans="1:12" ht="19.5" customHeight="1" x14ac:dyDescent="0.4">
      <c r="A21" s="3" t="s">
        <v>20</v>
      </c>
      <c r="B21" s="13" t="s">
        <v>31</v>
      </c>
      <c r="C21" s="14"/>
      <c r="D21" s="14"/>
      <c r="E21" s="15"/>
      <c r="F21" s="16" t="s">
        <v>42</v>
      </c>
      <c r="G21" s="16" t="s">
        <v>42</v>
      </c>
      <c r="H21" s="16" t="s">
        <v>42</v>
      </c>
      <c r="I21" s="16" t="s">
        <v>42</v>
      </c>
    </row>
    <row r="22" spans="1:12" ht="19.5" customHeight="1" x14ac:dyDescent="0.4">
      <c r="A22" s="3" t="s">
        <v>21</v>
      </c>
      <c r="B22" s="13" t="s">
        <v>31</v>
      </c>
      <c r="C22" s="14"/>
      <c r="D22" s="14"/>
      <c r="E22" s="15"/>
      <c r="F22" s="16" t="s">
        <v>42</v>
      </c>
      <c r="G22" s="16" t="s">
        <v>42</v>
      </c>
      <c r="H22" s="16" t="s">
        <v>42</v>
      </c>
      <c r="I22" s="16" t="s">
        <v>42</v>
      </c>
    </row>
    <row r="23" spans="1:12" ht="19.5" customHeight="1" x14ac:dyDescent="0.4">
      <c r="A23" s="3" t="s">
        <v>22</v>
      </c>
      <c r="B23" s="13" t="s">
        <v>31</v>
      </c>
      <c r="C23" s="14"/>
      <c r="D23" s="14"/>
      <c r="E23" s="15"/>
      <c r="F23" s="16" t="s">
        <v>42</v>
      </c>
      <c r="G23" s="16" t="s">
        <v>42</v>
      </c>
      <c r="H23" s="16" t="s">
        <v>42</v>
      </c>
      <c r="I23" s="16" t="s">
        <v>42</v>
      </c>
    </row>
    <row r="24" spans="1:12" ht="19.5" customHeight="1" x14ac:dyDescent="0.4">
      <c r="A24" s="3" t="s">
        <v>23</v>
      </c>
      <c r="B24" s="13" t="s">
        <v>31</v>
      </c>
      <c r="C24" s="14"/>
      <c r="D24" s="14"/>
      <c r="E24" s="15"/>
      <c r="F24" s="16" t="s">
        <v>42</v>
      </c>
      <c r="G24" s="16" t="s">
        <v>42</v>
      </c>
      <c r="H24" s="16" t="s">
        <v>42</v>
      </c>
      <c r="I24" s="16" t="s">
        <v>42</v>
      </c>
    </row>
    <row r="25" spans="1:12" ht="19.5" customHeight="1" x14ac:dyDescent="0.4">
      <c r="A25" s="3" t="s">
        <v>24</v>
      </c>
      <c r="B25" s="13" t="s">
        <v>31</v>
      </c>
      <c r="C25" s="14"/>
      <c r="D25" s="14"/>
      <c r="E25" s="15"/>
      <c r="F25" s="16" t="s">
        <v>42</v>
      </c>
      <c r="G25" s="16" t="s">
        <v>42</v>
      </c>
      <c r="H25" s="16" t="s">
        <v>42</v>
      </c>
      <c r="I25" s="16" t="s">
        <v>42</v>
      </c>
    </row>
    <row r="26" spans="1:12" ht="19.5" customHeight="1" x14ac:dyDescent="0.4">
      <c r="A26" s="3" t="s">
        <v>25</v>
      </c>
      <c r="B26" s="13" t="s">
        <v>31</v>
      </c>
      <c r="C26" s="14"/>
      <c r="D26" s="14"/>
      <c r="E26" s="15"/>
      <c r="F26" s="16" t="s">
        <v>42</v>
      </c>
      <c r="G26" s="16" t="s">
        <v>42</v>
      </c>
      <c r="H26" s="16" t="s">
        <v>42</v>
      </c>
      <c r="I26" s="16" t="s">
        <v>42</v>
      </c>
    </row>
    <row r="27" spans="1:12" ht="19.5" customHeight="1" x14ac:dyDescent="0.4">
      <c r="A27" s="3" t="s">
        <v>26</v>
      </c>
      <c r="B27" s="13" t="s">
        <v>31</v>
      </c>
      <c r="C27" s="14"/>
      <c r="D27" s="14"/>
      <c r="E27" s="15"/>
      <c r="F27" s="16" t="s">
        <v>42</v>
      </c>
      <c r="G27" s="16" t="s">
        <v>42</v>
      </c>
      <c r="H27" s="16" t="s">
        <v>42</v>
      </c>
      <c r="I27" s="16" t="s">
        <v>42</v>
      </c>
      <c r="K27" s="100" t="s">
        <v>62</v>
      </c>
      <c r="L27" s="101"/>
    </row>
    <row r="28" spans="1:12" ht="19.5" customHeight="1" x14ac:dyDescent="0.4">
      <c r="A28" s="3" t="s">
        <v>27</v>
      </c>
      <c r="B28" s="13" t="s">
        <v>31</v>
      </c>
      <c r="C28" s="14"/>
      <c r="D28" s="14"/>
      <c r="E28" s="15"/>
      <c r="F28" s="16" t="s">
        <v>42</v>
      </c>
      <c r="G28" s="16" t="s">
        <v>42</v>
      </c>
      <c r="H28" s="16" t="s">
        <v>42</v>
      </c>
      <c r="I28" s="16" t="s">
        <v>42</v>
      </c>
      <c r="K28" s="10" t="s">
        <v>58</v>
      </c>
      <c r="L28" s="12" t="str">
        <f>LEFT(H1,1)</f>
        <v>カ</v>
      </c>
    </row>
    <row r="29" spans="1:12" ht="19.5" customHeight="1" x14ac:dyDescent="0.4">
      <c r="A29" s="3" t="s">
        <v>28</v>
      </c>
      <c r="B29" s="13" t="s">
        <v>31</v>
      </c>
      <c r="C29" s="14"/>
      <c r="D29" s="14"/>
      <c r="E29" s="15"/>
      <c r="F29" s="16" t="s">
        <v>42</v>
      </c>
      <c r="G29" s="16" t="s">
        <v>42</v>
      </c>
      <c r="H29" s="16" t="s">
        <v>42</v>
      </c>
      <c r="I29" s="16" t="s">
        <v>42</v>
      </c>
      <c r="K29" s="10" t="s">
        <v>59</v>
      </c>
      <c r="L29" s="12">
        <f>IF(K29="カ",200000,500000)</f>
        <v>500000</v>
      </c>
    </row>
    <row r="30" spans="1:12" ht="19.5" customHeight="1" x14ac:dyDescent="0.4">
      <c r="A30" s="3" t="s">
        <v>29</v>
      </c>
      <c r="B30" s="13" t="s">
        <v>31</v>
      </c>
      <c r="C30" s="14"/>
      <c r="D30" s="14"/>
      <c r="E30" s="15"/>
      <c r="F30" s="16" t="s">
        <v>42</v>
      </c>
      <c r="G30" s="16" t="s">
        <v>42</v>
      </c>
      <c r="H30" s="16" t="s">
        <v>42</v>
      </c>
      <c r="I30" s="16" t="s">
        <v>42</v>
      </c>
      <c r="K30" s="11" t="s">
        <v>60</v>
      </c>
      <c r="L30" s="12">
        <f>ROUNDDOWN(E31*4/5,-3)</f>
        <v>41000</v>
      </c>
    </row>
    <row r="31" spans="1:12" ht="19.5" customHeight="1" x14ac:dyDescent="0.4">
      <c r="A31" s="102" t="s">
        <v>34</v>
      </c>
      <c r="B31" s="103"/>
      <c r="C31" s="103"/>
      <c r="D31" s="104"/>
      <c r="E31" s="9">
        <f>SUM(E11:E30)</f>
        <v>51975</v>
      </c>
      <c r="F31" s="105">
        <f>L31</f>
        <v>41000</v>
      </c>
      <c r="G31" s="106"/>
      <c r="H31" s="106"/>
      <c r="I31" s="107"/>
      <c r="K31" s="11" t="s">
        <v>61</v>
      </c>
      <c r="L31" s="12">
        <f>MIN(L29:L30)</f>
        <v>41000</v>
      </c>
    </row>
    <row r="32" spans="1:12" ht="103.5" x14ac:dyDescent="0.4">
      <c r="A32" s="108" t="s">
        <v>66</v>
      </c>
      <c r="B32" s="109"/>
      <c r="C32" s="109"/>
      <c r="D32" s="109"/>
      <c r="E32" s="109"/>
      <c r="F32" s="109"/>
      <c r="G32" s="109"/>
      <c r="H32" s="109"/>
      <c r="I32" s="109"/>
      <c r="J32" s="2" t="s">
        <v>36</v>
      </c>
    </row>
  </sheetData>
  <mergeCells count="21">
    <mergeCell ref="F9:I9"/>
    <mergeCell ref="K27:L27"/>
    <mergeCell ref="A31:D31"/>
    <mergeCell ref="F31:I31"/>
    <mergeCell ref="A32:I32"/>
    <mergeCell ref="A9:A10"/>
    <mergeCell ref="B9:B10"/>
    <mergeCell ref="C9:C10"/>
    <mergeCell ref="D9:D10"/>
    <mergeCell ref="E9:E10"/>
    <mergeCell ref="A4:B5"/>
    <mergeCell ref="D4:I4"/>
    <mergeCell ref="D5:I5"/>
    <mergeCell ref="A7:I7"/>
    <mergeCell ref="F8:I8"/>
    <mergeCell ref="A3:I3"/>
    <mergeCell ref="A1:E1"/>
    <mergeCell ref="F1:G1"/>
    <mergeCell ref="H1:I2"/>
    <mergeCell ref="A2:E2"/>
    <mergeCell ref="F2:G2"/>
  </mergeCells>
  <phoneticPr fontId="1"/>
  <dataValidations count="3">
    <dataValidation imeMode="on" allowBlank="1" showInputMessage="1" showErrorMessage="1" sqref="C11:D30" xr:uid="{B094D25B-B74C-4BD2-BAA7-A0850549A70E}"/>
    <dataValidation imeMode="off" allowBlank="1" showInputMessage="1" showErrorMessage="1" sqref="B11:B30 E11:E30" xr:uid="{520FB9E7-F00B-4008-BBFB-0E0FB888CD08}"/>
    <dataValidation type="list" allowBlank="1" showInputMessage="1" showErrorMessage="1" sqref="F11:I30" xr:uid="{472FB6AE-8DB7-4534-A100-B2E6BEEC7E17}">
      <formula1>"□,☑"</formula1>
    </dataValidation>
  </dataValidations>
  <printOptions horizontalCentered="1"/>
  <pageMargins left="0.39370078740157483" right="0.39370078740157483" top="0.39370078740157483" bottom="0.39370078740157483" header="0.59055118110236227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LS1</vt:lpstr>
      <vt:lpstr>記入例</vt:lpstr>
      <vt:lpstr>'LS1'!Print_Area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takashiyamamori</dc:creator>
  <cp:lastModifiedBy>takashiyamamori</cp:lastModifiedBy>
  <cp:lastPrinted>2020-09-10T09:54:11Z</cp:lastPrinted>
  <dcterms:created xsi:type="dcterms:W3CDTF">2020-02-14T00:33:08Z</dcterms:created>
  <dcterms:modified xsi:type="dcterms:W3CDTF">2020-09-19T07:49:18Z</dcterms:modified>
</cp:coreProperties>
</file>